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2" yWindow="180" windowWidth="12396" windowHeight="9216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<sst xmlns="http://schemas.openxmlformats.org/spreadsheetml/2006/main" count="80" uniqueCount="56">
  <si>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грн.</t>
  </si>
  <si>
    <t>№</t>
  </si>
  <si>
    <t xml:space="preserve"> грн.</t>
  </si>
  <si>
    <t>п.м</t>
  </si>
  <si>
    <t>шт.</t>
  </si>
  <si>
    <r>
      <t>м</t>
    </r>
    <r>
      <rPr>
        <vertAlign val="superscript"/>
        <sz val="11"/>
        <rFont val="Times New Roman"/>
        <family val="1"/>
      </rPr>
      <t>2</t>
    </r>
  </si>
  <si>
    <t>з/п</t>
  </si>
  <si>
    <t>Од.</t>
  </si>
  <si>
    <t>вим.</t>
  </si>
  <si>
    <t>Кіль-</t>
  </si>
  <si>
    <t>Ціна,</t>
  </si>
  <si>
    <t>ЗАГАЛОМ :</t>
  </si>
  <si>
    <t>Разом :</t>
  </si>
  <si>
    <t>кість</t>
  </si>
  <si>
    <t>Сума,</t>
  </si>
  <si>
    <r>
      <t>м</t>
    </r>
    <r>
      <rPr>
        <vertAlign val="superscript"/>
        <sz val="11"/>
        <rFont val="Times New Roman"/>
        <family val="1"/>
      </rPr>
      <t>3</t>
    </r>
  </si>
  <si>
    <t>Орієнтовний розрахунок вартості реалізації проекту</t>
  </si>
  <si>
    <t>Відсів гранітний</t>
  </si>
  <si>
    <t>Лава з бетонною основою з квітником</t>
  </si>
  <si>
    <t>Урна тротуарна бетонна</t>
  </si>
  <si>
    <t>Виготовлення проектно-кошторисної документації</t>
  </si>
  <si>
    <t>Транспортні витрати</t>
  </si>
  <si>
    <t>к-т</t>
  </si>
  <si>
    <t>Технічний нагляд</t>
  </si>
  <si>
    <t>Непередбачені витрати</t>
  </si>
  <si>
    <t>Встановлення лав з бетонною основою</t>
  </si>
  <si>
    <t>Встановлення лав довгих з бетонною основою</t>
  </si>
  <si>
    <t>Додаток до проекту</t>
  </si>
  <si>
    <t>Найменування матеріалів, виконуваних робіт та витрат</t>
  </si>
  <si>
    <t>Щебінь гранітний, фракція 20-40 мм</t>
  </si>
  <si>
    <t>(м. Коростень, вул. Шатрищанська)</t>
  </si>
  <si>
    <t>Улаштування щебеневого покриття ям та вибоїн на дорозі</t>
  </si>
  <si>
    <t>Нанесення та ущільнення шару відсіву 50 мм на дорозі</t>
  </si>
  <si>
    <t>Нанесення та ущільнення шару відсіву 50 мм на майданчику</t>
  </si>
  <si>
    <t>Нанесення та ущільнення шару відсіву 50 мм на алеї</t>
  </si>
  <si>
    <t>Укладання бордюрів</t>
  </si>
  <si>
    <t>"БЛАГОУСТРІЙ ДІЛЯНКИ ПАРКУ ПЕРЕМОГИ"</t>
  </si>
  <si>
    <t>Лава довга з бетонною основою з квітниками</t>
  </si>
  <si>
    <t>Нанесення та ущільнення шару відсіву 50 мм під лави бетонні</t>
  </si>
  <si>
    <t>Нанесення та ущільнення шару відсіву 50 мм під лави бетонні довгі</t>
  </si>
  <si>
    <t>Нанесення та ущільнення шару відсіву 50 мм під урни бетонні</t>
  </si>
  <si>
    <t>Виконання розвантажувальних робіт</t>
  </si>
  <si>
    <t>Розробка грунту вручну товщиною 50 мм  в зоні облаштування майдан-чику та прогулянкової алеї</t>
  </si>
  <si>
    <t>Збирання лав з бетонною основою</t>
  </si>
  <si>
    <t>Збирання лав довгих з бетонною основою</t>
  </si>
  <si>
    <t>Встановлення урн бетонних</t>
  </si>
  <si>
    <t>Розробка грунту вручну під укладання бордюрів</t>
  </si>
  <si>
    <t>Обрізка гілок у дерев в зоні облаштування дороги</t>
  </si>
  <si>
    <t>Зрізання чагарників і дрібнолісся в зоні облаштування майданчику</t>
  </si>
  <si>
    <t>т</t>
  </si>
  <si>
    <t>Автор проекту: В.В. Власенко</t>
  </si>
  <si>
    <t>2. Вартість виконуваних робіт</t>
  </si>
  <si>
    <t>3. Інші витрати</t>
  </si>
  <si>
    <t>1. Відомість закупки обладнання, інвентарю, матеріалів</t>
  </si>
  <si>
    <t>Загальна вартість реалізації проекту: 221 714,00 грн.</t>
  </si>
  <si>
    <t>Перетинка брускова 3ПБ 30-8П (використання в якості бордюру)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</si>
</sst>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.00\ [$грн.-422]"/>
    <numFmt numFmtId="213" formatCode="#,##0.00\ &quot;грн.&quot;"/>
    <numFmt numFmtId="214" formatCode="0.000"/>
    <numFmt numFmtId="215" formatCode="0.0000"/>
    <numFmt numFmtId="216" formatCode="0.00000"/>
    <numFmt numFmtId="217" formatCode="#,##0.00[$р.-419]"/>
    <numFmt numFmtId="218" formatCode="[$-422]d\ mmmm\ yyyy&quot; р.&quot;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[$-FC19]d\ mmmm\ yyyy\ &quot;г.&quot;"/>
    <numFmt numFmtId="224" formatCode="#,##0.000"/>
    <numFmt numFmtId="225" formatCode="[$-F419]yyyy\,\ mmmm;@"/>
    <numFmt numFmtId="226" formatCode="#,##0.00\ &quot;$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4" fontId="3" fillId="0" borderId="15" xfId="0" applyNumberFormat="1" applyFont="1" applyBorder="1" applyAlignment="1">
      <alignment horizontal="center" vertical="center"/>
    </xf>
    <xf numFmtId="0" fontId="6" fillId="0" borderId="16" xfId="53" applyFont="1" applyBorder="1">
      <alignment/>
      <protection/>
    </xf>
    <xf numFmtId="4" fontId="6" fillId="0" borderId="14" xfId="54" applyNumberFormat="1" applyFont="1" applyBorder="1" applyAlignment="1">
      <alignment horizontal="center" vertical="center"/>
      <protection/>
    </xf>
    <xf numFmtId="4" fontId="6" fillId="0" borderId="17" xfId="54" applyNumberFormat="1" applyFont="1" applyBorder="1" applyAlignment="1">
      <alignment horizontal="center" vertical="center"/>
      <protection/>
    </xf>
    <xf numFmtId="4" fontId="6" fillId="0" borderId="18" xfId="54" applyNumberFormat="1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9" xfId="54" applyFont="1" applyFill="1" applyBorder="1" applyAlignment="1">
      <alignment wrapText="1"/>
      <protection/>
    </xf>
    <xf numFmtId="4" fontId="6" fillId="0" borderId="18" xfId="54" applyNumberFormat="1" applyFont="1" applyFill="1" applyBorder="1" applyAlignment="1">
      <alignment horizontal="center" vertical="center"/>
      <protection/>
    </xf>
    <xf numFmtId="4" fontId="5" fillId="0" borderId="20" xfId="54" applyNumberFormat="1" applyFont="1" applyBorder="1" applyAlignment="1">
      <alignment horizontal="center" vertical="center"/>
      <protection/>
    </xf>
    <xf numFmtId="0" fontId="6" fillId="24" borderId="19" xfId="53" applyFont="1" applyFill="1" applyBorder="1" applyAlignment="1">
      <alignment wrapText="1"/>
      <protection/>
    </xf>
    <xf numFmtId="4" fontId="6" fillId="0" borderId="21" xfId="54" applyNumberFormat="1" applyFont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2" fontId="6" fillId="0" borderId="14" xfId="54" applyNumberFormat="1" applyFont="1" applyFill="1" applyBorder="1" applyAlignment="1">
      <alignment horizontal="center" vertical="center"/>
      <protection/>
    </xf>
    <xf numFmtId="0" fontId="6" fillId="0" borderId="22" xfId="54" applyFont="1" applyFill="1" applyBorder="1" applyAlignment="1">
      <alignment vertical="center" wrapText="1"/>
      <protection/>
    </xf>
    <xf numFmtId="0" fontId="6" fillId="0" borderId="23" xfId="0" applyFont="1" applyFill="1" applyBorder="1" applyAlignment="1">
      <alignment horizontal="center" vertical="center"/>
    </xf>
    <xf numFmtId="2" fontId="6" fillId="0" borderId="22" xfId="54" applyNumberFormat="1" applyFont="1" applyFill="1" applyBorder="1" applyAlignment="1">
      <alignment horizontal="center" vertical="center"/>
      <protection/>
    </xf>
    <xf numFmtId="4" fontId="6" fillId="0" borderId="17" xfId="54" applyNumberFormat="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4" fontId="6" fillId="0" borderId="26" xfId="54" applyNumberFormat="1" applyFont="1" applyBorder="1" applyAlignment="1">
      <alignment horizontal="center" vertical="center"/>
      <protection/>
    </xf>
    <xf numFmtId="4" fontId="6" fillId="0" borderId="26" xfId="54" applyNumberFormat="1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4" fontId="6" fillId="0" borderId="22" xfId="54" applyNumberFormat="1" applyFont="1" applyFill="1" applyBorder="1" applyAlignment="1">
      <alignment horizontal="center" vertical="center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2" fontId="6" fillId="0" borderId="14" xfId="54" applyNumberFormat="1" applyFont="1" applyFill="1" applyBorder="1" applyAlignment="1">
      <alignment horizontal="center" vertical="center"/>
      <protection/>
    </xf>
    <xf numFmtId="2" fontId="6" fillId="24" borderId="22" xfId="54" applyNumberFormat="1" applyFont="1" applyFill="1" applyBorder="1" applyAlignment="1">
      <alignment horizontal="center" vertical="center"/>
      <protection/>
    </xf>
    <xf numFmtId="0" fontId="6" fillId="24" borderId="14" xfId="54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horizontal="center"/>
    </xf>
    <xf numFmtId="4" fontId="6" fillId="0" borderId="16" xfId="54" applyNumberFormat="1" applyFont="1" applyFill="1" applyBorder="1" applyAlignment="1">
      <alignment horizontal="center" vertical="center"/>
      <protection/>
    </xf>
    <xf numFmtId="4" fontId="6" fillId="0" borderId="22" xfId="54" applyNumberFormat="1" applyFont="1" applyFill="1" applyBorder="1" applyAlignment="1">
      <alignment horizontal="center" vertical="center"/>
      <protection/>
    </xf>
    <xf numFmtId="4" fontId="6" fillId="0" borderId="14" xfId="5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_ОТЧ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0" zoomScaleNormal="110" zoomScalePageLayoutView="0" workbookViewId="0" topLeftCell="A28">
      <selection activeCell="C28" sqref="C28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63.50390625" style="0" customWidth="1"/>
    <col min="4" max="4" width="6.50390625" style="0" customWidth="1"/>
    <col min="5" max="5" width="7.00390625" style="0" customWidth="1"/>
    <col min="6" max="6" width="9.125" style="0" bestFit="1" customWidth="1"/>
    <col min="7" max="7" width="10.50390625" style="0" customWidth="1"/>
    <col min="12" max="12" width="9.00390625" style="0" bestFit="1" customWidth="1"/>
    <col min="13" max="13" width="10.875" style="0" bestFit="1" customWidth="1"/>
    <col min="14" max="14" width="10.375" style="0" bestFit="1" customWidth="1"/>
  </cols>
  <sheetData>
    <row r="1" spans="5:7" ht="13.5" customHeight="1">
      <c r="E1" s="62" t="s">
        <v>27</v>
      </c>
      <c r="F1" s="62"/>
      <c r="G1" s="62"/>
    </row>
    <row r="2" spans="2:7" ht="6" customHeight="1">
      <c r="B2" s="63"/>
      <c r="C2" s="63"/>
      <c r="D2" s="63"/>
      <c r="E2" s="63"/>
      <c r="F2" s="63"/>
      <c r="G2" s="63"/>
    </row>
    <row r="3" spans="2:7" ht="15">
      <c r="B3" s="64" t="s">
        <v>16</v>
      </c>
      <c r="C3" s="64"/>
      <c r="D3" s="64"/>
      <c r="E3" s="64"/>
      <c r="F3" s="64"/>
      <c r="G3" s="64"/>
    </row>
    <row r="4" spans="2:7" ht="15">
      <c r="B4" s="64" t="s">
        <v>36</v>
      </c>
      <c r="C4" s="64"/>
      <c r="D4" s="64"/>
      <c r="E4" s="64"/>
      <c r="F4" s="64"/>
      <c r="G4" s="64"/>
    </row>
    <row r="5" spans="1:7" ht="13.5">
      <c r="A5" s="1"/>
      <c r="B5" s="55" t="s">
        <v>30</v>
      </c>
      <c r="C5" s="55"/>
      <c r="D5" s="55"/>
      <c r="E5" s="55"/>
      <c r="F5" s="55"/>
      <c r="G5" s="55"/>
    </row>
    <row r="6" spans="1:7" ht="3.75" customHeight="1" thickBot="1">
      <c r="A6" s="1"/>
      <c r="B6" s="56"/>
      <c r="C6" s="56"/>
      <c r="D6" s="56"/>
      <c r="E6" s="56"/>
      <c r="F6" s="56"/>
      <c r="G6" s="56"/>
    </row>
    <row r="7" spans="1:7" ht="17.25" customHeight="1">
      <c r="A7" s="1"/>
      <c r="B7" s="5" t="s">
        <v>1</v>
      </c>
      <c r="C7" s="57" t="s">
        <v>28</v>
      </c>
      <c r="D7" s="5" t="s">
        <v>7</v>
      </c>
      <c r="E7" s="4" t="s">
        <v>9</v>
      </c>
      <c r="F7" s="4" t="s">
        <v>10</v>
      </c>
      <c r="G7" s="6" t="s">
        <v>14</v>
      </c>
    </row>
    <row r="8" spans="2:7" ht="14.25" thickBot="1">
      <c r="B8" s="2" t="s">
        <v>6</v>
      </c>
      <c r="C8" s="58"/>
      <c r="D8" s="2" t="s">
        <v>8</v>
      </c>
      <c r="E8" s="2" t="s">
        <v>13</v>
      </c>
      <c r="F8" s="2" t="s">
        <v>2</v>
      </c>
      <c r="G8" s="3" t="s">
        <v>0</v>
      </c>
    </row>
    <row r="9" spans="2:7" ht="14.25">
      <c r="B9" s="59" t="s">
        <v>53</v>
      </c>
      <c r="C9" s="60"/>
      <c r="D9" s="60"/>
      <c r="E9" s="60"/>
      <c r="F9" s="60"/>
      <c r="G9" s="61"/>
    </row>
    <row r="10" spans="2:7" ht="16.5" customHeight="1">
      <c r="B10" s="28">
        <v>1</v>
      </c>
      <c r="C10" s="29" t="s">
        <v>17</v>
      </c>
      <c r="D10" s="23" t="s">
        <v>15</v>
      </c>
      <c r="E10" s="40">
        <v>60</v>
      </c>
      <c r="F10" s="41">
        <v>180</v>
      </c>
      <c r="G10" s="30">
        <f aca="true" t="shared" si="0" ref="G10:G15">E10*F10</f>
        <v>10800</v>
      </c>
    </row>
    <row r="11" spans="2:7" ht="15.75" customHeight="1">
      <c r="B11" s="7">
        <v>2</v>
      </c>
      <c r="C11" s="8" t="s">
        <v>29</v>
      </c>
      <c r="D11" s="23" t="s">
        <v>15</v>
      </c>
      <c r="E11" s="16">
        <v>5</v>
      </c>
      <c r="F11" s="42">
        <v>352</v>
      </c>
      <c r="G11" s="12">
        <f t="shared" si="0"/>
        <v>1760</v>
      </c>
    </row>
    <row r="12" spans="2:7" ht="13.5">
      <c r="B12" s="7">
        <v>3</v>
      </c>
      <c r="C12" s="18" t="s">
        <v>55</v>
      </c>
      <c r="D12" s="14" t="s">
        <v>4</v>
      </c>
      <c r="E12" s="16">
        <v>130</v>
      </c>
      <c r="F12" s="11">
        <v>350</v>
      </c>
      <c r="G12" s="12">
        <f t="shared" si="0"/>
        <v>45500</v>
      </c>
    </row>
    <row r="13" spans="2:7" ht="13.5">
      <c r="B13" s="7">
        <v>4</v>
      </c>
      <c r="C13" s="15" t="s">
        <v>18</v>
      </c>
      <c r="D13" s="14" t="s">
        <v>4</v>
      </c>
      <c r="E13" s="13">
        <v>10</v>
      </c>
      <c r="F13" s="11">
        <v>2600</v>
      </c>
      <c r="G13" s="12">
        <f t="shared" si="0"/>
        <v>26000</v>
      </c>
    </row>
    <row r="14" spans="2:7" ht="13.5">
      <c r="B14" s="7">
        <v>5</v>
      </c>
      <c r="C14" s="15" t="s">
        <v>37</v>
      </c>
      <c r="D14" s="14" t="s">
        <v>4</v>
      </c>
      <c r="E14" s="13">
        <v>2</v>
      </c>
      <c r="F14" s="11">
        <v>3900</v>
      </c>
      <c r="G14" s="12">
        <f t="shared" si="0"/>
        <v>7800</v>
      </c>
    </row>
    <row r="15" spans="2:7" ht="13.5">
      <c r="B15" s="7">
        <v>6</v>
      </c>
      <c r="C15" s="15" t="s">
        <v>19</v>
      </c>
      <c r="D15" s="14" t="s">
        <v>4</v>
      </c>
      <c r="E15" s="16">
        <v>15</v>
      </c>
      <c r="F15" s="11">
        <v>330</v>
      </c>
      <c r="G15" s="12">
        <f t="shared" si="0"/>
        <v>4950</v>
      </c>
    </row>
    <row r="16" spans="2:7" ht="15" thickBot="1">
      <c r="B16" s="47" t="s">
        <v>12</v>
      </c>
      <c r="C16" s="48"/>
      <c r="D16" s="48"/>
      <c r="E16" s="48"/>
      <c r="F16" s="49"/>
      <c r="G16" s="17">
        <f>SUM(G10:G15)</f>
        <v>96810</v>
      </c>
    </row>
    <row r="17" spans="2:7" ht="14.25">
      <c r="B17" s="52" t="s">
        <v>51</v>
      </c>
      <c r="C17" s="53"/>
      <c r="D17" s="53"/>
      <c r="E17" s="53"/>
      <c r="F17" s="53"/>
      <c r="G17" s="54"/>
    </row>
    <row r="18" spans="2:7" ht="14.25" customHeight="1">
      <c r="B18" s="67">
        <v>1</v>
      </c>
      <c r="C18" s="22" t="s">
        <v>20</v>
      </c>
      <c r="D18" s="23" t="s">
        <v>22</v>
      </c>
      <c r="E18" s="24">
        <v>1</v>
      </c>
      <c r="F18" s="34">
        <v>25000</v>
      </c>
      <c r="G18" s="31">
        <f aca="true" t="shared" si="1" ref="G18:G27">E18*F18</f>
        <v>25000</v>
      </c>
    </row>
    <row r="19" spans="2:7" ht="13.5" customHeight="1">
      <c r="B19" s="26">
        <v>2</v>
      </c>
      <c r="C19" s="22" t="s">
        <v>23</v>
      </c>
      <c r="D19" s="23" t="s">
        <v>0</v>
      </c>
      <c r="E19" s="24">
        <v>1</v>
      </c>
      <c r="F19" s="35">
        <v>5000</v>
      </c>
      <c r="G19" s="25">
        <f>E19*F19</f>
        <v>5000</v>
      </c>
    </row>
    <row r="20" spans="2:7" ht="14.25" customHeight="1">
      <c r="B20" s="27">
        <v>3</v>
      </c>
      <c r="C20" s="32" t="s">
        <v>47</v>
      </c>
      <c r="D20" s="23" t="s">
        <v>4</v>
      </c>
      <c r="E20" s="24">
        <v>75</v>
      </c>
      <c r="F20" s="35">
        <v>6</v>
      </c>
      <c r="G20" s="25">
        <f>E20*F20</f>
        <v>450</v>
      </c>
    </row>
    <row r="21" spans="2:7" ht="15" customHeight="1">
      <c r="B21" s="27">
        <v>4</v>
      </c>
      <c r="C21" s="32" t="s">
        <v>48</v>
      </c>
      <c r="D21" s="39" t="s">
        <v>5</v>
      </c>
      <c r="E21" s="37">
        <v>175</v>
      </c>
      <c r="F21" s="42">
        <v>25</v>
      </c>
      <c r="G21" s="25">
        <f>E21*F21</f>
        <v>4375</v>
      </c>
    </row>
    <row r="22" spans="2:7" ht="27" customHeight="1">
      <c r="B22" s="27">
        <v>5</v>
      </c>
      <c r="C22" s="32" t="s">
        <v>42</v>
      </c>
      <c r="D22" s="23" t="s">
        <v>15</v>
      </c>
      <c r="E22" s="36">
        <v>31</v>
      </c>
      <c r="F22" s="42">
        <v>243</v>
      </c>
      <c r="G22" s="25">
        <f>E22*F22</f>
        <v>7533</v>
      </c>
    </row>
    <row r="23" spans="2:7" ht="15.75" customHeight="1">
      <c r="B23" s="27">
        <v>6</v>
      </c>
      <c r="C23" s="32" t="s">
        <v>46</v>
      </c>
      <c r="D23" s="23" t="s">
        <v>15</v>
      </c>
      <c r="E23" s="21">
        <v>12</v>
      </c>
      <c r="F23" s="42">
        <v>243</v>
      </c>
      <c r="G23" s="25">
        <f>E23*F23</f>
        <v>2916</v>
      </c>
    </row>
    <row r="24" spans="2:7" ht="13.5">
      <c r="B24" s="27">
        <v>7</v>
      </c>
      <c r="C24" s="32" t="s">
        <v>35</v>
      </c>
      <c r="D24" s="23" t="s">
        <v>3</v>
      </c>
      <c r="E24" s="21">
        <v>390</v>
      </c>
      <c r="F24" s="42">
        <v>59</v>
      </c>
      <c r="G24" s="25">
        <f t="shared" si="1"/>
        <v>23010</v>
      </c>
    </row>
    <row r="25" spans="2:7" ht="15.75" customHeight="1">
      <c r="B25" s="27">
        <v>8</v>
      </c>
      <c r="C25" s="32" t="s">
        <v>31</v>
      </c>
      <c r="D25" s="23" t="s">
        <v>15</v>
      </c>
      <c r="E25" s="21">
        <v>5</v>
      </c>
      <c r="F25" s="42">
        <v>11</v>
      </c>
      <c r="G25" s="25">
        <f t="shared" si="1"/>
        <v>55</v>
      </c>
    </row>
    <row r="26" spans="2:7" ht="14.25" customHeight="1">
      <c r="B26" s="27">
        <v>9</v>
      </c>
      <c r="C26" s="38" t="s">
        <v>32</v>
      </c>
      <c r="D26" s="23" t="s">
        <v>15</v>
      </c>
      <c r="E26" s="21">
        <v>25</v>
      </c>
      <c r="F26" s="42">
        <v>11</v>
      </c>
      <c r="G26" s="25">
        <f t="shared" si="1"/>
        <v>275</v>
      </c>
    </row>
    <row r="27" spans="2:7" ht="15" customHeight="1">
      <c r="B27" s="27">
        <v>10</v>
      </c>
      <c r="C27" s="38" t="s">
        <v>33</v>
      </c>
      <c r="D27" s="23" t="s">
        <v>15</v>
      </c>
      <c r="E27" s="21">
        <v>15</v>
      </c>
      <c r="F27" s="42">
        <v>11</v>
      </c>
      <c r="G27" s="25">
        <f t="shared" si="1"/>
        <v>165</v>
      </c>
    </row>
    <row r="28" spans="2:7" ht="15.75" customHeight="1">
      <c r="B28" s="27">
        <v>11</v>
      </c>
      <c r="C28" s="38" t="s">
        <v>34</v>
      </c>
      <c r="D28" s="23" t="s">
        <v>15</v>
      </c>
      <c r="E28" s="21">
        <v>15.5</v>
      </c>
      <c r="F28" s="42">
        <v>11</v>
      </c>
      <c r="G28" s="25">
        <f aca="true" t="shared" si="2" ref="G28:G37">E28*F28</f>
        <v>170.5</v>
      </c>
    </row>
    <row r="29" spans="2:7" s="33" customFormat="1" ht="15" customHeight="1">
      <c r="B29" s="27">
        <v>12</v>
      </c>
      <c r="C29" s="38" t="s">
        <v>38</v>
      </c>
      <c r="D29" s="23" t="s">
        <v>15</v>
      </c>
      <c r="E29" s="21">
        <v>0.25</v>
      </c>
      <c r="F29" s="42">
        <v>11</v>
      </c>
      <c r="G29" s="25">
        <f t="shared" si="2"/>
        <v>2.75</v>
      </c>
    </row>
    <row r="30" spans="2:7" s="33" customFormat="1" ht="14.25" customHeight="1">
      <c r="B30" s="27">
        <v>13</v>
      </c>
      <c r="C30" s="38" t="s">
        <v>39</v>
      </c>
      <c r="D30" s="23" t="s">
        <v>15</v>
      </c>
      <c r="E30" s="21">
        <v>0.075</v>
      </c>
      <c r="F30" s="42">
        <v>11</v>
      </c>
      <c r="G30" s="25">
        <f t="shared" si="2"/>
        <v>0.825</v>
      </c>
    </row>
    <row r="31" spans="2:7" s="33" customFormat="1" ht="14.25" customHeight="1">
      <c r="B31" s="27">
        <v>14</v>
      </c>
      <c r="C31" s="38" t="s">
        <v>40</v>
      </c>
      <c r="D31" s="23" t="s">
        <v>15</v>
      </c>
      <c r="E31" s="21">
        <v>0.12</v>
      </c>
      <c r="F31" s="42">
        <v>11</v>
      </c>
      <c r="G31" s="25">
        <f t="shared" si="2"/>
        <v>1.3199999999999998</v>
      </c>
    </row>
    <row r="32" spans="2:7" s="33" customFormat="1" ht="14.25" customHeight="1">
      <c r="B32" s="27">
        <v>15</v>
      </c>
      <c r="C32" s="32" t="s">
        <v>43</v>
      </c>
      <c r="D32" s="20" t="s">
        <v>4</v>
      </c>
      <c r="E32" s="21">
        <v>10</v>
      </c>
      <c r="F32" s="42">
        <v>100</v>
      </c>
      <c r="G32" s="25">
        <f t="shared" si="2"/>
        <v>1000</v>
      </c>
    </row>
    <row r="33" spans="2:7" s="33" customFormat="1" ht="14.25" customHeight="1">
      <c r="B33" s="27">
        <v>16</v>
      </c>
      <c r="C33" s="32" t="s">
        <v>44</v>
      </c>
      <c r="D33" s="20" t="s">
        <v>4</v>
      </c>
      <c r="E33" s="21">
        <v>2</v>
      </c>
      <c r="F33" s="42">
        <v>150</v>
      </c>
      <c r="G33" s="25">
        <f t="shared" si="2"/>
        <v>300</v>
      </c>
    </row>
    <row r="34" spans="2:7" s="33" customFormat="1" ht="14.25" customHeight="1">
      <c r="B34" s="27">
        <v>17</v>
      </c>
      <c r="C34" s="32" t="s">
        <v>25</v>
      </c>
      <c r="D34" s="20" t="s">
        <v>4</v>
      </c>
      <c r="E34" s="21">
        <v>10</v>
      </c>
      <c r="F34" s="42">
        <v>30</v>
      </c>
      <c r="G34" s="25">
        <f t="shared" si="2"/>
        <v>300</v>
      </c>
    </row>
    <row r="35" spans="2:7" s="33" customFormat="1" ht="14.25" customHeight="1">
      <c r="B35" s="27">
        <v>18</v>
      </c>
      <c r="C35" s="32" t="s">
        <v>26</v>
      </c>
      <c r="D35" s="20" t="s">
        <v>4</v>
      </c>
      <c r="E35" s="21">
        <v>2</v>
      </c>
      <c r="F35" s="42">
        <v>50</v>
      </c>
      <c r="G35" s="25">
        <f t="shared" si="2"/>
        <v>100</v>
      </c>
    </row>
    <row r="36" spans="2:7" s="33" customFormat="1" ht="14.25" customHeight="1">
      <c r="B36" s="27">
        <v>19</v>
      </c>
      <c r="C36" s="32" t="s">
        <v>45</v>
      </c>
      <c r="D36" s="39" t="s">
        <v>4</v>
      </c>
      <c r="E36" s="21">
        <v>15</v>
      </c>
      <c r="F36" s="42">
        <v>10</v>
      </c>
      <c r="G36" s="25">
        <f t="shared" si="2"/>
        <v>150</v>
      </c>
    </row>
    <row r="37" spans="2:7" s="33" customFormat="1" ht="13.5">
      <c r="B37" s="27">
        <v>20</v>
      </c>
      <c r="C37" s="32" t="s">
        <v>41</v>
      </c>
      <c r="D37" s="39" t="s">
        <v>49</v>
      </c>
      <c r="E37" s="21">
        <v>30</v>
      </c>
      <c r="F37" s="35">
        <v>70</v>
      </c>
      <c r="G37" s="25">
        <f t="shared" si="2"/>
        <v>2100</v>
      </c>
    </row>
    <row r="38" spans="2:7" s="33" customFormat="1" ht="15" thickBot="1">
      <c r="B38" s="47" t="s">
        <v>12</v>
      </c>
      <c r="C38" s="48"/>
      <c r="D38" s="48"/>
      <c r="E38" s="48"/>
      <c r="F38" s="49"/>
      <c r="G38" s="17">
        <f>SUM(G18:G37)</f>
        <v>72904.395</v>
      </c>
    </row>
    <row r="39" spans="2:7" ht="14.25">
      <c r="B39" s="44" t="s">
        <v>52</v>
      </c>
      <c r="C39" s="45"/>
      <c r="D39" s="45"/>
      <c r="E39" s="45"/>
      <c r="F39" s="45"/>
      <c r="G39" s="46"/>
    </row>
    <row r="40" spans="2:7" ht="13.5">
      <c r="B40" s="28">
        <v>1</v>
      </c>
      <c r="C40" s="22" t="s">
        <v>21</v>
      </c>
      <c r="D40" s="23" t="s">
        <v>0</v>
      </c>
      <c r="E40" s="24">
        <v>1</v>
      </c>
      <c r="F40" s="34">
        <v>15000</v>
      </c>
      <c r="G40" s="31">
        <f>E40*F40</f>
        <v>15000</v>
      </c>
    </row>
    <row r="41" spans="2:7" ht="13.5">
      <c r="B41" s="7">
        <v>2</v>
      </c>
      <c r="C41" s="10" t="s">
        <v>24</v>
      </c>
      <c r="D41" s="7" t="s">
        <v>0</v>
      </c>
      <c r="E41" s="19">
        <v>1</v>
      </c>
      <c r="F41" s="35">
        <v>37000</v>
      </c>
      <c r="G41" s="12">
        <f>E41*F41</f>
        <v>37000</v>
      </c>
    </row>
    <row r="42" spans="2:7" ht="15" thickBot="1">
      <c r="B42" s="47" t="s">
        <v>12</v>
      </c>
      <c r="C42" s="48"/>
      <c r="D42" s="48"/>
      <c r="E42" s="48"/>
      <c r="F42" s="49"/>
      <c r="G42" s="17">
        <f>SUM(G40:G41)</f>
        <v>52000</v>
      </c>
    </row>
    <row r="43" spans="2:7" ht="14.25" thickBot="1">
      <c r="B43" s="50" t="s">
        <v>11</v>
      </c>
      <c r="C43" s="51"/>
      <c r="D43" s="51"/>
      <c r="E43" s="51"/>
      <c r="F43" s="51"/>
      <c r="G43" s="9">
        <v>221714.4</v>
      </c>
    </row>
    <row r="44" ht="3.75" customHeight="1"/>
    <row r="45" ht="15">
      <c r="C45" s="65" t="s">
        <v>54</v>
      </c>
    </row>
    <row r="46" ht="6" customHeight="1"/>
    <row r="47" spans="3:7" ht="12.75" customHeight="1">
      <c r="C47" s="66" t="s">
        <v>50</v>
      </c>
      <c r="D47" s="43"/>
      <c r="E47" s="43"/>
      <c r="F47" s="43"/>
      <c r="G47" s="43"/>
    </row>
  </sheetData>
  <sheetProtection/>
  <mergeCells count="14">
    <mergeCell ref="E1:G1"/>
    <mergeCell ref="B2:G2"/>
    <mergeCell ref="B3:G3"/>
    <mergeCell ref="B4:G4"/>
    <mergeCell ref="B5:G5"/>
    <mergeCell ref="B6:G6"/>
    <mergeCell ref="C7:C8"/>
    <mergeCell ref="B38:F38"/>
    <mergeCell ref="B9:G9"/>
    <mergeCell ref="B39:G39"/>
    <mergeCell ref="B16:F16"/>
    <mergeCell ref="B43:F43"/>
    <mergeCell ref="B17:G17"/>
    <mergeCell ref="B42:F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Admin</cp:lastModifiedBy>
  <cp:lastPrinted>2001-12-31T22:19:53Z</cp:lastPrinted>
  <dcterms:created xsi:type="dcterms:W3CDTF">2005-06-08T12:05:07Z</dcterms:created>
  <dcterms:modified xsi:type="dcterms:W3CDTF">2001-12-31T22:29:34Z</dcterms:modified>
  <cp:category/>
  <cp:version/>
  <cp:contentType/>
  <cp:contentStatus/>
</cp:coreProperties>
</file>