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Бюджет участі\"/>
    </mc:Choice>
  </mc:AlternateContent>
  <bookViews>
    <workbookView xWindow="0" yWindow="0" windowWidth="25200" windowHeight="11490"/>
  </bookViews>
  <sheets>
    <sheet name="Кошторис" sheetId="1" r:id="rId1"/>
  </sheets>
  <definedNames>
    <definedName name="_xlnm.Print_Titles" localSheetId="0">Кошторис!$3:$3</definedName>
    <definedName name="Заголовок1">Расходы[[#Headers],[Найменування]]</definedName>
    <definedName name="ЗаголовокСтолбца2">#REF!</definedName>
    <definedName name="Категории">#REF!</definedName>
  </definedNames>
  <calcPr calcId="152511"/>
  <webPublishing codePage="1252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F11" i="1" l="1"/>
  <c r="F1" i="1"/>
</calcChain>
</file>

<file path=xl/sharedStrings.xml><?xml version="1.0" encoding="utf-8"?>
<sst xmlns="http://schemas.openxmlformats.org/spreadsheetml/2006/main" count="22" uniqueCount="22">
  <si>
    <t>КОШТОРИС ПРОЕКТУ "МИ ЗА ЗДОРОВИЙ СПОСІБ ЖИТТЯ"</t>
  </si>
  <si>
    <t>Найменування</t>
  </si>
  <si>
    <t xml:space="preserve">Кількість </t>
  </si>
  <si>
    <t>Одиниці виміру</t>
  </si>
  <si>
    <t>Ціна за одиницю, грн.</t>
  </si>
  <si>
    <t>Вартість, грн.</t>
  </si>
  <si>
    <t>Панельна огорожа для спортивных майданчиків Класік: d проволоки = 4 мм, висота - 3 м</t>
  </si>
  <si>
    <t>м/п</t>
  </si>
  <si>
    <t>Хвіртка металева "Техна-Лайт" 1680х1000 мм</t>
  </si>
  <si>
    <t>комплект</t>
  </si>
  <si>
    <t>Ворота для міни футбола та гандбола с баскетбольним щитом 3000х2000х980 мм</t>
  </si>
  <si>
    <t>шт.</t>
  </si>
  <si>
    <t>Професійний газон Суперспорт (7,5 сот./15 кг/меш.)</t>
  </si>
  <si>
    <t>мешок</t>
  </si>
  <si>
    <t>Проектно-кошторисна документація + технічний нагляд</t>
  </si>
  <si>
    <t>послуга</t>
  </si>
  <si>
    <t>Улаштування газону</t>
  </si>
  <si>
    <t>м.кв</t>
  </si>
  <si>
    <r>
      <rPr>
        <b/>
        <u/>
        <sz val="11"/>
        <rFont val="Franklin Gothic Medium"/>
        <family val="2"/>
        <charset val="204"/>
        <scheme val="major"/>
      </rPr>
      <t>ВИХІДНІ ДАНІ:</t>
    </r>
    <r>
      <rPr>
        <sz val="11"/>
        <rFont val="Franklin Gothic Medium"/>
        <family val="2"/>
        <scheme val="major"/>
      </rPr>
      <t xml:space="preserve">
площа поля - 20,0 х 40,0 м = 800,0 м.кв. (8 сот)
периметр огорожі - 128 м
висота огорожі - 3 м  
площа огорожі - 384 м.кв.</t>
    </r>
  </si>
  <si>
    <t xml:space="preserve">Улаштування огорожі </t>
  </si>
  <si>
    <t>м.кв.</t>
  </si>
  <si>
    <t>Загальні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</si>
</sst>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-* #,##0.00\ [$₽-419]_-;\-* #,##0.00\ [$₽-419]_-;_-* &quot;-&quot;??\ [$₽-419]_-;_-@_-"/>
    <numFmt numFmtId="166" formatCode="yyyy\-mm\-dd;@"/>
    <numFmt numFmtId="167" formatCode="_-* #,##0.00\ [$₴-422]_-;\-* #,##0.00\ [$₴-422]_-;_-* &quot;-&quot;??\ [$₴-422]_-;_-@_-"/>
  </numFmts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u/>
      <sz val="11"/>
      <name val="Franklin Gothic Medium"/>
      <family val="2"/>
      <charset val="204"/>
      <scheme val="major"/>
    </font>
    <font>
      <sz val="11"/>
      <name val="Franklin Gothic Medium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6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>
      <alignment vertical="center" wrapText="1"/>
    </xf>
    <xf numFmtId="166" fontId="3" fillId="0" borderId="0" xfId="2" applyNumberFormat="1" applyFont="1">
      <alignment horizontal="right"/>
    </xf>
    <xf numFmtId="0" fontId="2" fillId="2" borderId="1" xfId="6" applyBorder="1" applyAlignment="1">
      <alignment horizontal="center"/>
    </xf>
    <xf numFmtId="0" fontId="0" fillId="0" borderId="1" xfId="0" applyBorder="1">
      <alignment vertical="center" wrapText="1"/>
    </xf>
    <xf numFmtId="165" fontId="0" fillId="0" borderId="1" xfId="8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vertical="center"/>
    </xf>
    <xf numFmtId="1" fontId="0" fillId="0" borderId="1" xfId="8" applyNumberFormat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0" fontId="4" fillId="0" borderId="0" xfId="3" applyAlignment="1">
      <alignment horizontal="center"/>
    </xf>
    <xf numFmtId="0" fontId="9" fillId="3" borderId="1" xfId="4" applyFont="1" applyFill="1" applyBorder="1" applyAlignment="1">
      <alignment vertical="center" wrapText="1"/>
    </xf>
    <xf numFmtId="0" fontId="2" fillId="3" borderId="1" xfId="4" applyFill="1" applyBorder="1">
      <alignment vertical="center"/>
    </xf>
  </cellXfs>
  <cellStyles count="9">
    <cellStyle name="Дата" xfId="2"/>
    <cellStyle name="Денежный" xfId="8" builtinId="4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Название" xfId="3" builtinId="15" customBuiltin="1"/>
    <cellStyle name="Обычный" xfId="0" builtinId="0" customBuiltin="1"/>
    <cellStyle name="Процентный" xfId="1" builtinId="5"/>
  </cellStyles>
  <dxfs count="18">
    <dxf>
      <numFmt numFmtId="167" formatCode="_-* #,##0.00\ [$₴-422]_-;\-* #,##0.00\ [$₴-422]_-;_-* &quot;-&quot;??\ [$₴-422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_-* #,##0.00\ [$₴-422]_-;\-* #,##0.00\ [$₴-422]_-;_-* &quot;-&quot;??\ [$₴-422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.00\ [$₽-419]_-;\-* #,##0.00\ [$₽-419]_-;_-* &quot;-&quot;??\ [$₽-419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.00\ [$₽-419]_-;\-* #,##0.00\ [$₽-419]_-;_-* &quot;-&quot;??\ [$₽-419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.00\ [$₽-419]_-;\-* #,##0.00\ [$₽-419]_-;_-* &quot;-&quot;??\ [$₽-419]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.00\ [$₽-419]_-;\-* #,##0.00\ [$₽-419]_-;_-* &quot;-&quot;??\ [$₽-419]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.00\ [$₽-419]_-;\-* #,##0.00\ [$₽-419]_-;_-* &quot;-&quot;??\ [$₽-419]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.00\ [$₽-419]_-;\-* #,##0.00\ [$₽-419]_-;_-* &quot;-&quot;??\ [$₽-419]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Бюджет расходов">
    <tableStyle name="Бюджет расходов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Расходы" displayName="Расходы" ref="B3:F11" totalsRowCount="1" headerRowDxfId="12" dataDxfId="11" totalsRowDxfId="10">
  <autoFilter ref="B3:F10"/>
  <tableColumns count="5">
    <tableColumn id="1" name="Найменування" totalsRowLabel="Загальні витрати" dataDxfId="9" totalsRowDxfId="8"/>
    <tableColumn id="2" name="Одиниці виміру" dataDxfId="7" totalsRowDxfId="6"/>
    <tableColumn id="3" name="Кількість " dataDxfId="5" totalsRowDxfId="4"/>
    <tableColumn id="4" name="Ціна за одиницю, грн." dataDxfId="3" totalsRowDxfId="2">
      <calculatedColumnFormula>IFERROR(SUM(Расходы[Одиниці виміру]-Расходы[[Кількість ]]), "")</calculatedColumnFormula>
    </tableColumn>
    <tableColumn id="5" name="Вартість, грн." totalsRowFunction="custom" dataDxfId="1" totalsRowDxfId="0">
      <calculatedColumnFormula>Расходы[[#This Row],[Кількість ]]*Расходы[[#This Row],[Ціна за одиницю, грн.]]</calculatedColumnFormula>
      <totalsRowFormula>IFERROR(SUM(Расходы[Вартість, грн.]), "")</totalsRow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статьи и категории расходов, а также сметные и фактические расходы. Разница между сметными и фактическими расходами, их отношение в процентах и общие расходы вычисляются автоматически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11"/>
  <sheetViews>
    <sheetView showGridLines="0" tabSelected="1" workbookViewId="0">
      <selection activeCell="F11" sqref="F11"/>
    </sheetView>
  </sheetViews>
  <sheetFormatPr defaultRowHeight="30" customHeight="1" x14ac:dyDescent="0.3"/>
  <cols>
    <col min="1" max="1" width="2.77734375" style="2" customWidth="1"/>
    <col min="2" max="2" width="40.88671875" style="1" customWidth="1"/>
    <col min="3" max="4" width="18.6640625" style="1" customWidth="1"/>
    <col min="5" max="5" width="23.109375" style="1" customWidth="1"/>
    <col min="6" max="6" width="20.6640625" style="1" customWidth="1"/>
    <col min="7" max="7" width="2.77734375" customWidth="1"/>
  </cols>
  <sheetData>
    <row r="1" spans="2:6" ht="24.75" customHeight="1" x14ac:dyDescent="0.35">
      <c r="B1" s="13" t="s">
        <v>0</v>
      </c>
      <c r="C1" s="13"/>
      <c r="D1" s="13"/>
      <c r="E1" s="13"/>
      <c r="F1" s="3">
        <f ca="1">TODAY()</f>
        <v>43327</v>
      </c>
    </row>
    <row r="2" spans="2:6" ht="72.75" customHeight="1" x14ac:dyDescent="0.3">
      <c r="B2" s="14" t="s">
        <v>18</v>
      </c>
      <c r="C2" s="15"/>
      <c r="D2" s="15"/>
      <c r="E2" s="15"/>
      <c r="F2" s="15"/>
    </row>
    <row r="3" spans="2:6" ht="22.5" customHeight="1" x14ac:dyDescent="0.3">
      <c r="B3" s="4" t="s">
        <v>1</v>
      </c>
      <c r="C3" s="4" t="s">
        <v>3</v>
      </c>
      <c r="D3" s="4" t="s">
        <v>2</v>
      </c>
      <c r="E3" s="4" t="s">
        <v>4</v>
      </c>
      <c r="F3" s="4" t="s">
        <v>5</v>
      </c>
    </row>
    <row r="4" spans="2:6" ht="30" customHeight="1" x14ac:dyDescent="0.3">
      <c r="B4" s="5" t="s">
        <v>6</v>
      </c>
      <c r="C4" s="6" t="s">
        <v>7</v>
      </c>
      <c r="D4" s="10">
        <v>128</v>
      </c>
      <c r="E4" s="11">
        <v>1019.52</v>
      </c>
      <c r="F4" s="11">
        <f>Расходы[[#This Row],[Кількість ]]*Расходы[[#This Row],[Ціна за одиницю, грн.]]</f>
        <v>130498.56</v>
      </c>
    </row>
    <row r="5" spans="2:6" ht="30" customHeight="1" x14ac:dyDescent="0.3">
      <c r="B5" s="5" t="s">
        <v>8</v>
      </c>
      <c r="C5" s="6" t="s">
        <v>9</v>
      </c>
      <c r="D5" s="10">
        <v>1</v>
      </c>
      <c r="E5" s="11">
        <v>3193.82</v>
      </c>
      <c r="F5" s="11">
        <f>Расходы[[#This Row],[Кількість ]]*Расходы[[#This Row],[Ціна за одиницю, грн.]]</f>
        <v>3193.82</v>
      </c>
    </row>
    <row r="6" spans="2:6" ht="30" customHeight="1" x14ac:dyDescent="0.3">
      <c r="B6" s="5" t="s">
        <v>10</v>
      </c>
      <c r="C6" s="6" t="s">
        <v>11</v>
      </c>
      <c r="D6" s="10">
        <v>2</v>
      </c>
      <c r="E6" s="11">
        <v>5700</v>
      </c>
      <c r="F6" s="11">
        <f>Расходы[[#This Row],[Кількість ]]*Расходы[[#This Row],[Ціна за одиницю, грн.]]</f>
        <v>11400</v>
      </c>
    </row>
    <row r="7" spans="2:6" ht="30" customHeight="1" x14ac:dyDescent="0.3">
      <c r="B7" s="5" t="s">
        <v>12</v>
      </c>
      <c r="C7" s="6" t="s">
        <v>13</v>
      </c>
      <c r="D7" s="10">
        <v>1</v>
      </c>
      <c r="E7" s="11">
        <v>4140</v>
      </c>
      <c r="F7" s="11">
        <f>Расходы[[#This Row],[Кількість ]]*Расходы[[#This Row],[Ціна за одиницю, грн.]]</f>
        <v>4140</v>
      </c>
    </row>
    <row r="8" spans="2:6" ht="30" customHeight="1" x14ac:dyDescent="0.3">
      <c r="B8" s="5" t="s">
        <v>19</v>
      </c>
      <c r="C8" s="6" t="s">
        <v>20</v>
      </c>
      <c r="D8" s="10">
        <v>384</v>
      </c>
      <c r="E8" s="11">
        <v>50</v>
      </c>
      <c r="F8" s="11">
        <f>Расходы[[#This Row],[Кількість ]]*Расходы[[#This Row],[Ціна за одиницю, грн.]]</f>
        <v>19200</v>
      </c>
    </row>
    <row r="9" spans="2:6" ht="30" customHeight="1" x14ac:dyDescent="0.3">
      <c r="B9" s="5" t="s">
        <v>16</v>
      </c>
      <c r="C9" s="6" t="s">
        <v>17</v>
      </c>
      <c r="D9" s="10">
        <v>800</v>
      </c>
      <c r="E9" s="11">
        <v>120</v>
      </c>
      <c r="F9" s="11">
        <f>Расходы[[#This Row],[Кількість ]]*Расходы[[#This Row],[Ціна за одиницю, грн.]]</f>
        <v>96000</v>
      </c>
    </row>
    <row r="10" spans="2:6" ht="30" customHeight="1" x14ac:dyDescent="0.3">
      <c r="B10" s="5" t="s">
        <v>14</v>
      </c>
      <c r="C10" s="6" t="s">
        <v>15</v>
      </c>
      <c r="D10" s="10">
        <v>1</v>
      </c>
      <c r="E10" s="11">
        <v>35000</v>
      </c>
      <c r="F10" s="11">
        <f>Расходы[[#This Row],[Кількість ]]*Расходы[[#This Row],[Ціна за одиницю, грн.]]</f>
        <v>35000</v>
      </c>
    </row>
    <row r="11" spans="2:6" ht="30" customHeight="1" x14ac:dyDescent="0.3">
      <c r="B11" s="7" t="s">
        <v>21</v>
      </c>
      <c r="C11" s="8"/>
      <c r="D11" s="8"/>
      <c r="E11" s="9"/>
      <c r="F11" s="12">
        <f>IFERROR(SUM(Расходы[Вартість, грн.]), "")</f>
        <v>299432.38</v>
      </c>
    </row>
  </sheetData>
  <mergeCells count="2">
    <mergeCell ref="B1:E1"/>
    <mergeCell ref="B2:F2"/>
  </mergeCells>
  <dataValidations count="9">
    <dataValidation allowBlank="1" showInputMessage="1" showErrorMessage="1" prompt="В этой ячейке введите название предприятия, а в таблице ниже — подробные сведения о расходах. Список категорий обновляется автоматически в соответствии с таблицей на листе «Категории»." sqref="B2"/>
    <dataValidation allowBlank="1" showInputMessage="1" showErrorMessage="1" prompt="В этой ячейке введите дату." sqref="F1"/>
    <dataValidation allowBlank="1" showInputMessage="1" showErrorMessage="1" prompt="Создайте бюджет расходов в этой книге. Категории для выбора в таблице расходов на этом листе укажите на листе «Категории». Общие расходы вычисляются автоматически." sqref="A1"/>
    <dataValidation allowBlank="1" showInputMessage="1" showErrorMessage="1" prompt="В столбце под этим заголовком введите расходы. Записи можно находить с помощью фильтров заголовка." sqref="B3"/>
    <dataValidation allowBlank="1" showInputMessage="1" showErrorMessage="1" prompt="В столбце под этим заголовком разница между сметными и фактическими расходами вычисляется автоматически." sqref="E3"/>
    <dataValidation allowBlank="1" showInputMessage="1" showErrorMessage="1" prompt="В столбце под этим заголовком введите сумму сметных расходов." sqref="C3"/>
    <dataValidation allowBlank="1" showInputMessage="1" showErrorMessage="1" prompt="В столбце под этим заголовком введите сумму фактических расходов." sqref="D3"/>
    <dataValidation allowBlank="1" showInputMessage="1" showErrorMessage="1" prompt="В столбце под этим заголовком отношение сметных и фактических расходов в процентах вычисляется автоматически. Общие расходы вычисляются автоматически в конце таблицы." sqref="F3"/>
    <dataValidation allowBlank="1" showInputMessage="1" showErrorMessage="1" prompt="В этой ячейке укажите заголовок листа. В ячейке справа введите дату." sqref="B1:E1"/>
  </dataValidations>
  <printOptions horizontalCentered="1"/>
  <pageMargins left="0.6" right="0.6" top="0.75" bottom="0.75" header="0.25" footer="0.25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Кошторис</vt:lpstr>
      <vt:lpstr>Кошторис!Заголовки_для_печати</vt:lpstr>
      <vt:lpstr>Заголовок1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Пользователь</dc:creator>
  <cp:lastModifiedBy>RePack by Diakov</cp:lastModifiedBy>
  <dcterms:created xsi:type="dcterms:W3CDTF">2017-07-30T14:03:59Z</dcterms:created>
  <dcterms:modified xsi:type="dcterms:W3CDTF">2018-08-15T19:06:54Z</dcterms:modified>
</cp:coreProperties>
</file>